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Sensitivity Report 1" sheetId="21" r:id="rId1"/>
    <sheet name="(a)" sheetId="5" r:id="rId2"/>
    <sheet name="(b)" sheetId="6" r:id="rId3"/>
    <sheet name="(c)" sheetId="7" r:id="rId4"/>
    <sheet name="Sheet4" sheetId="8" r:id="rId5"/>
    <sheet name="Sheet5" sheetId="9" r:id="rId6"/>
    <sheet name="Sheet6" sheetId="10" r:id="rId7"/>
    <sheet name="Sheet7" sheetId="11" r:id="rId8"/>
    <sheet name="Sheet8" sheetId="12" r:id="rId9"/>
    <sheet name="Sheet9" sheetId="13" r:id="rId10"/>
    <sheet name="Sheet10" sheetId="14" r:id="rId11"/>
    <sheet name="Sheet11" sheetId="15" r:id="rId12"/>
    <sheet name="Sheet12" sheetId="16" r:id="rId13"/>
    <sheet name="Sheet13" sheetId="17" r:id="rId14"/>
    <sheet name="Sheet14" sheetId="18" r:id="rId15"/>
    <sheet name="Sheet15" sheetId="19" r:id="rId16"/>
    <sheet name="Sheet16" sheetId="20" r:id="rId17"/>
  </sheets>
  <definedNames>
    <definedName name="solver_adj" localSheetId="1" hidden="1">'(a)'!$B$11:$B$12</definedName>
    <definedName name="solver_adj" localSheetId="2" hidden="1">'(b)'!$B$10:$B$11</definedName>
    <definedName name="solver_adj" localSheetId="3" hidden="1">'(c)'!$B$10:$B$11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tr" localSheetId="1" hidden="1">100</definedName>
    <definedName name="solver_itr" localSheetId="2" hidden="1">100</definedName>
    <definedName name="solver_itr" localSheetId="3" hidden="1">100</definedName>
    <definedName name="solver_lhs1" localSheetId="1" hidden="1">'(a)'!$B$11:$B$12</definedName>
    <definedName name="solver_lhs1" localSheetId="2" hidden="1">'(b)'!$B$10:$B$11</definedName>
    <definedName name="solver_lhs1" localSheetId="3" hidden="1">'(c)'!$B$10:$B$11</definedName>
    <definedName name="solver_lhs2" localSheetId="1" hidden="1">'(a)'!$F$6</definedName>
    <definedName name="solver_lhs2" localSheetId="2" hidden="1">'(b)'!$F$6</definedName>
    <definedName name="solver_lhs2" localSheetId="3" hidden="1">'(c)'!$F$6</definedName>
    <definedName name="solver_lhs3" localSheetId="1" hidden="1">'(a)'!$F$7</definedName>
    <definedName name="solver_lhs3" localSheetId="2" hidden="1">'(b)'!$F$7</definedName>
    <definedName name="solver_lhs3" localSheetId="3" hidden="1">'(c)'!$F$7</definedName>
    <definedName name="solver_lhs4" localSheetId="1" hidden="1">'(a)'!$F$8</definedName>
    <definedName name="solver_lin" localSheetId="1" hidden="1">1</definedName>
    <definedName name="solver_lin" localSheetId="2" hidden="1">2</definedName>
    <definedName name="solver_lin" localSheetId="3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um" localSheetId="1" hidden="1">4</definedName>
    <definedName name="solver_num" localSheetId="2" hidden="1">3</definedName>
    <definedName name="solver_num" localSheetId="3" hidden="1">3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pt" localSheetId="1" hidden="1">'(a)'!$B$13</definedName>
    <definedName name="solver_opt" localSheetId="2" hidden="1">'(b)'!$B$12</definedName>
    <definedName name="solver_opt" localSheetId="3" hidden="1">'(c)'!$B$12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el1" localSheetId="1" hidden="1">3</definedName>
    <definedName name="solver_rel1" localSheetId="2" hidden="1">3</definedName>
    <definedName name="solver_rel1" localSheetId="3" hidden="1">3</definedName>
    <definedName name="solver_rel2" localSheetId="1" hidden="1">2</definedName>
    <definedName name="solver_rel2" localSheetId="2" hidden="1">2</definedName>
    <definedName name="solver_rel2" localSheetId="3" hidden="1">2</definedName>
    <definedName name="solver_rel3" localSheetId="1" hidden="1">3</definedName>
    <definedName name="solver_rel3" localSheetId="2" hidden="1">1</definedName>
    <definedName name="solver_rel3" localSheetId="3" hidden="1">3</definedName>
    <definedName name="solver_rel4" localSheetId="1" hidden="1">1</definedName>
    <definedName name="solver_rhs1" localSheetId="1" hidden="1">0</definedName>
    <definedName name="solver_rhs1" localSheetId="2" hidden="1">0</definedName>
    <definedName name="solver_rhs1" localSheetId="3" hidden="1">0</definedName>
    <definedName name="solver_rhs2" localSheetId="1" hidden="1">'(a)'!$E$6</definedName>
    <definedName name="solver_rhs2" localSheetId="2" hidden="1">'(b)'!$E$6</definedName>
    <definedName name="solver_rhs2" localSheetId="3" hidden="1">'(c)'!$E$6</definedName>
    <definedName name="solver_rhs3" localSheetId="1" hidden="1">'(a)'!$E$7</definedName>
    <definedName name="solver_rhs3" localSheetId="2" hidden="1">'(b)'!$E$7</definedName>
    <definedName name="solver_rhs3" localSheetId="3" hidden="1">'(c)'!$E$7</definedName>
    <definedName name="solver_rhs4" localSheetId="1" hidden="1">'(a)'!$E$8</definedName>
    <definedName name="solver_scl" localSheetId="1" hidden="1">2</definedName>
    <definedName name="solver_scl" localSheetId="2" hidden="1">2</definedName>
    <definedName name="solver_scl" localSheetId="3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tim" localSheetId="1" hidden="1">100</definedName>
    <definedName name="solver_tim" localSheetId="2" hidden="1">100</definedName>
    <definedName name="solver_tim" localSheetId="3" hidden="1">100</definedName>
    <definedName name="solver_tol" localSheetId="1" hidden="1">0.05</definedName>
    <definedName name="solver_tol" localSheetId="2" hidden="1">0.05</definedName>
    <definedName name="solver_tol" localSheetId="3" hidden="1">0.05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F8" i="5"/>
  <c r="G8" i="5"/>
  <c r="F6" i="5"/>
  <c r="G6" i="5" s="1"/>
  <c r="B13" i="5"/>
  <c r="B12" i="6"/>
  <c r="F7" i="6"/>
  <c r="G7" i="6" s="1"/>
  <c r="F6" i="6"/>
  <c r="G6" i="6"/>
  <c r="B12" i="7"/>
  <c r="F7" i="7"/>
  <c r="G7" i="7"/>
  <c r="F6" i="7"/>
  <c r="G6" i="7"/>
</calcChain>
</file>

<file path=xl/sharedStrings.xml><?xml version="1.0" encoding="utf-8"?>
<sst xmlns="http://schemas.openxmlformats.org/spreadsheetml/2006/main" count="88" uniqueCount="39">
  <si>
    <t>Usage</t>
  </si>
  <si>
    <t>Available</t>
  </si>
  <si>
    <t>Left over</t>
  </si>
  <si>
    <t>Constraints</t>
  </si>
  <si>
    <t>Case 2 - Annabelle Invests in the Market</t>
  </si>
  <si>
    <t>Investment:</t>
  </si>
  <si>
    <t>Index Fund</t>
  </si>
  <si>
    <t>Internet Fund</t>
  </si>
  <si>
    <t>Index fund=</t>
  </si>
  <si>
    <t>Internet fund=</t>
  </si>
  <si>
    <t>Return=</t>
  </si>
  <si>
    <t>shares</t>
  </si>
  <si>
    <t>Return:</t>
  </si>
  <si>
    <t>Guidelines:</t>
  </si>
  <si>
    <t>Available funds</t>
  </si>
  <si>
    <t>Strategy</t>
  </si>
  <si>
    <t>Adjustable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</si>
  <si>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</si>
  <si>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</si>
  <si>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</si>
  <si>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</si>
  <si>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</si>
  <si>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</si>
  <si>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</si>
  <si>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</si>
  <si>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</si>
  <si>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</si>
  <si>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</si>
  <si>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</si>
  <si>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</si>
  <si>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</si>
  <si>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</si>
  <si>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$B$11</t>
  </si>
  <si>
    <t>$B$12</t>
  </si>
  <si>
    <t>$F$6</t>
  </si>
  <si>
    <t>Available funds Usage</t>
  </si>
  <si>
    <t>$F$7</t>
  </si>
  <si>
    <t>Strategy Usage</t>
  </si>
  <si>
    <t>$F$8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</si>
</sst>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1" applyNumberFormat="1" applyFont="1" applyBorder="1" applyAlignment="1"/>
    <xf numFmtId="164" fontId="0" fillId="0" borderId="8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0" fontId="5" fillId="0" borderId="0" xfId="0" applyFont="1"/>
    <xf numFmtId="2" fontId="0" fillId="0" borderId="8" xfId="0" applyNumberFormat="1" applyBorder="1" applyAlignment="1">
      <alignment horizontal="center"/>
    </xf>
    <xf numFmtId="0" fontId="6" fillId="0" borderId="0" xfId="0" applyFont="1"/>
    <xf numFmtId="0" fontId="0" fillId="0" borderId="10" xfId="0" applyFill="1" applyBorder="1" applyAlignment="1"/>
    <xf numFmtId="0" fontId="0" fillId="0" borderId="11" xfId="0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0" fillId="0" borderId="11" xfId="0" applyNumberFormat="1" applyFill="1" applyBorder="1" applyAlignment="1">
      <alignment horizontal="center"/>
    </xf>
    <xf numFmtId="165" fontId="0" fillId="0" borderId="10" xfId="0" applyNumberFormat="1" applyFill="1" applyBorder="1" applyAlignment="1">
      <alignment horizontal="center"/>
    </xf>
    <xf numFmtId="165" fontId="0" fillId="0" borderId="11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G18" sqref="G18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19.42578125" bestFit="1" customWidth="1"/>
    <col min="4" max="5" width="12" bestFit="1" customWidth="1"/>
    <col min="6" max="6" width="10.7109375" bestFit="1" customWidth="1"/>
    <col min="7" max="8" width="12" bestFit="1" customWidth="1"/>
  </cols>
  <sheetData>
    <row r="1" spans="1:8" x14ac:dyDescent="0.2">
      <c r="A1" s="30"/>
    </row>
    <row r="2" spans="1:8" x14ac:dyDescent="0.2">
      <c r="A2" s="30"/>
    </row>
    <row r="3" spans="1:8" x14ac:dyDescent="0.2">
      <c r="A3" s="30"/>
    </row>
    <row r="6" spans="1:8" ht="13.5" thickBot="1" x14ac:dyDescent="0.25">
      <c r="A6" t="s">
        <v>16</v>
      </c>
    </row>
    <row r="7" spans="1:8" x14ac:dyDescent="0.2">
      <c r="B7" s="33"/>
      <c r="C7" s="33"/>
      <c r="D7" s="33" t="s">
        <v>19</v>
      </c>
      <c r="E7" s="33" t="s">
        <v>21</v>
      </c>
      <c r="F7" s="33" t="s">
        <v>23</v>
      </c>
      <c r="G7" s="33" t="s">
        <v>25</v>
      </c>
      <c r="H7" s="33" t="s">
        <v>25</v>
      </c>
    </row>
    <row r="8" spans="1:8" ht="13.5" thickBot="1" x14ac:dyDescent="0.25">
      <c r="B8" s="34" t="s">
        <v>17</v>
      </c>
      <c r="C8" s="34" t="s">
        <v>18</v>
      </c>
      <c r="D8" s="34" t="s">
        <v>20</v>
      </c>
      <c r="E8" s="34" t="s">
        <v>22</v>
      </c>
      <c r="F8" s="34" t="s">
        <v>24</v>
      </c>
      <c r="G8" s="34" t="s">
        <v>26</v>
      </c>
      <c r="H8" s="34" t="s">
        <v>27</v>
      </c>
    </row>
    <row r="9" spans="1:8" x14ac:dyDescent="0.2">
      <c r="B9" s="31" t="s">
        <v>32</v>
      </c>
      <c r="C9" s="35" t="s">
        <v>8</v>
      </c>
      <c r="D9" s="36">
        <v>203.04568527918786</v>
      </c>
      <c r="E9" s="36">
        <v>0</v>
      </c>
      <c r="F9" s="35">
        <v>29.749999999987264</v>
      </c>
      <c r="G9" s="35">
        <v>19.250000000051802</v>
      </c>
      <c r="H9" s="35">
        <v>1E+30</v>
      </c>
    </row>
    <row r="10" spans="1:8" ht="13.5" thickBot="1" x14ac:dyDescent="0.25">
      <c r="B10" s="32" t="s">
        <v>33</v>
      </c>
      <c r="C10" s="37" t="s">
        <v>9</v>
      </c>
      <c r="D10" s="38">
        <v>406.09137055837567</v>
      </c>
      <c r="E10" s="38">
        <v>0</v>
      </c>
      <c r="F10" s="37">
        <v>58.239999999961576</v>
      </c>
      <c r="G10" s="37">
        <v>1E+30</v>
      </c>
      <c r="H10" s="37">
        <v>22.88000000002824</v>
      </c>
    </row>
    <row r="12" spans="1:8" ht="13.5" thickBot="1" x14ac:dyDescent="0.25">
      <c r="A12" t="s">
        <v>3</v>
      </c>
    </row>
    <row r="13" spans="1:8" x14ac:dyDescent="0.2">
      <c r="B13" s="33"/>
      <c r="C13" s="33"/>
      <c r="D13" s="33" t="s">
        <v>19</v>
      </c>
      <c r="E13" s="33" t="s">
        <v>28</v>
      </c>
      <c r="F13" s="33" t="s">
        <v>30</v>
      </c>
      <c r="G13" s="33" t="s">
        <v>25</v>
      </c>
      <c r="H13" s="33" t="s">
        <v>25</v>
      </c>
    </row>
    <row r="14" spans="1:8" ht="13.5" thickBot="1" x14ac:dyDescent="0.25">
      <c r="B14" s="34" t="s">
        <v>17</v>
      </c>
      <c r="C14" s="34" t="s">
        <v>18</v>
      </c>
      <c r="D14" s="34" t="s">
        <v>20</v>
      </c>
      <c r="E14" s="34" t="s">
        <v>29</v>
      </c>
      <c r="F14" s="34" t="s">
        <v>31</v>
      </c>
      <c r="G14" s="34" t="s">
        <v>26</v>
      </c>
      <c r="H14" s="34" t="s">
        <v>27</v>
      </c>
    </row>
    <row r="15" spans="1:8" x14ac:dyDescent="0.2">
      <c r="B15" s="31" t="s">
        <v>34</v>
      </c>
      <c r="C15" s="35" t="s">
        <v>35</v>
      </c>
      <c r="D15" s="39">
        <v>120000</v>
      </c>
      <c r="E15" s="41">
        <v>0.24742808798661209</v>
      </c>
      <c r="F15" s="35">
        <v>120000</v>
      </c>
      <c r="G15" s="35">
        <v>1E+30</v>
      </c>
      <c r="H15" s="35">
        <v>119999.99999985448</v>
      </c>
    </row>
    <row r="16" spans="1:8" x14ac:dyDescent="0.2">
      <c r="B16" s="31" t="s">
        <v>36</v>
      </c>
      <c r="C16" s="35" t="s">
        <v>37</v>
      </c>
      <c r="D16" s="41">
        <v>69.035532994923898</v>
      </c>
      <c r="E16" s="39">
        <v>0</v>
      </c>
      <c r="F16" s="35">
        <v>0</v>
      </c>
      <c r="G16" s="41">
        <v>69.035532994923884</v>
      </c>
      <c r="H16" s="35">
        <v>1E+30</v>
      </c>
    </row>
    <row r="17" spans="2:8" ht="13.5" thickBot="1" x14ac:dyDescent="0.25">
      <c r="B17" s="32" t="s">
        <v>38</v>
      </c>
      <c r="C17" s="37" t="s">
        <v>37</v>
      </c>
      <c r="D17" s="40">
        <v>0</v>
      </c>
      <c r="E17" s="42">
        <v>6.7749576988354505</v>
      </c>
      <c r="F17" s="37">
        <v>0</v>
      </c>
      <c r="G17" s="42">
        <v>153.52775164628335</v>
      </c>
      <c r="H17" s="42">
        <v>1371.4285714262394</v>
      </c>
    </row>
  </sheetData>
  <phoneticPr fontId="0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workbookViewId="0">
      <selection activeCell="B13" sqref="B13"/>
    </sheetView>
  </sheetViews>
  <sheetFormatPr defaultRowHeight="12.75" x14ac:dyDescent="0.2"/>
  <cols>
    <col min="1" max="1" width="13.42578125" customWidth="1"/>
    <col min="2" max="2" width="8.140625" customWidth="1"/>
    <col min="3" max="3" width="11.7109375" customWidth="1"/>
    <col min="4" max="4" width="12.85546875" customWidth="1"/>
    <col min="5" max="5" width="9.42578125" bestFit="1" customWidth="1"/>
    <col min="7" max="7" width="9.42578125" bestFit="1" customWidth="1"/>
  </cols>
  <sheetData>
    <row r="1" spans="1:7" x14ac:dyDescent="0.2">
      <c r="A1" s="1" t="s">
        <v>4</v>
      </c>
    </row>
    <row r="3" spans="1:7" x14ac:dyDescent="0.2">
      <c r="A3" s="2" t="s">
        <v>5</v>
      </c>
      <c r="B3" s="3"/>
      <c r="C3" s="11" t="s">
        <v>6</v>
      </c>
      <c r="D3" s="11" t="s">
        <v>7</v>
      </c>
      <c r="E3" s="4"/>
      <c r="F3" s="4"/>
      <c r="G3" s="4"/>
    </row>
    <row r="4" spans="1:7" x14ac:dyDescent="0.2">
      <c r="A4" s="5" t="s">
        <v>12</v>
      </c>
      <c r="B4" s="6"/>
      <c r="C4" s="10">
        <v>29.75</v>
      </c>
      <c r="D4" s="10">
        <v>58.24</v>
      </c>
      <c r="E4" s="4"/>
      <c r="F4" s="4"/>
      <c r="G4" s="4"/>
    </row>
    <row r="5" spans="1:7" x14ac:dyDescent="0.2">
      <c r="A5" s="7" t="s">
        <v>13</v>
      </c>
      <c r="B5" s="8"/>
      <c r="C5" s="14"/>
      <c r="D5" s="6"/>
      <c r="E5" s="12" t="s">
        <v>1</v>
      </c>
      <c r="F5" s="9" t="s">
        <v>0</v>
      </c>
      <c r="G5" s="13" t="s">
        <v>2</v>
      </c>
    </row>
    <row r="6" spans="1:7" x14ac:dyDescent="0.2">
      <c r="A6" s="43" t="s">
        <v>14</v>
      </c>
      <c r="B6" s="44"/>
      <c r="C6" s="11">
        <v>175</v>
      </c>
      <c r="D6" s="11">
        <v>208</v>
      </c>
      <c r="E6" s="26">
        <v>120000</v>
      </c>
      <c r="F6" s="24">
        <f>C6*B11+D6*B12</f>
        <v>120000.00000000003</v>
      </c>
      <c r="G6" s="26">
        <f>E6-F6</f>
        <v>0</v>
      </c>
    </row>
    <row r="7" spans="1:7" x14ac:dyDescent="0.2">
      <c r="A7" s="45" t="s">
        <v>15</v>
      </c>
      <c r="B7" s="46"/>
      <c r="C7" s="10">
        <v>1</v>
      </c>
      <c r="D7" s="10">
        <v>-0.33</v>
      </c>
      <c r="E7" s="27">
        <v>0</v>
      </c>
      <c r="F7" s="17">
        <f>C7*B11+D7*B12</f>
        <v>69.035532994923898</v>
      </c>
      <c r="G7" s="27">
        <f>F7-E7</f>
        <v>69.035532994923898</v>
      </c>
    </row>
    <row r="8" spans="1:7" x14ac:dyDescent="0.2">
      <c r="A8" s="43" t="s">
        <v>15</v>
      </c>
      <c r="B8" s="44"/>
      <c r="C8" s="24">
        <v>-2</v>
      </c>
      <c r="D8" s="11">
        <v>1</v>
      </c>
      <c r="E8" s="24">
        <v>0</v>
      </c>
      <c r="F8" s="11">
        <f>C8*B11+D8*B12</f>
        <v>0</v>
      </c>
      <c r="G8" s="23">
        <f>F8-E8</f>
        <v>0</v>
      </c>
    </row>
    <row r="9" spans="1:7" x14ac:dyDescent="0.2">
      <c r="A9" s="4"/>
      <c r="B9" s="4"/>
      <c r="C9" s="16"/>
      <c r="D9" s="16"/>
      <c r="E9" s="16"/>
      <c r="F9" s="4"/>
      <c r="G9" s="4"/>
    </row>
    <row r="10" spans="1:7" x14ac:dyDescent="0.2">
      <c r="A10" s="15" t="s">
        <v>5</v>
      </c>
      <c r="B10" s="4"/>
      <c r="C10" s="4"/>
      <c r="D10" s="4"/>
      <c r="E10" s="4"/>
      <c r="F10" s="4"/>
      <c r="G10" s="4"/>
    </row>
    <row r="11" spans="1:7" x14ac:dyDescent="0.2">
      <c r="A11" s="18" t="s">
        <v>8</v>
      </c>
      <c r="B11" s="29">
        <v>203.04568527918786</v>
      </c>
      <c r="C11" s="21" t="s">
        <v>11</v>
      </c>
      <c r="D11" s="4"/>
      <c r="E11" s="4"/>
      <c r="F11" s="4"/>
      <c r="G11" s="4"/>
    </row>
    <row r="12" spans="1:7" x14ac:dyDescent="0.2">
      <c r="A12" s="19" t="s">
        <v>9</v>
      </c>
      <c r="B12" s="29">
        <v>406.09137055837567</v>
      </c>
      <c r="C12" s="22" t="s">
        <v>11</v>
      </c>
    </row>
    <row r="13" spans="1:7" x14ac:dyDescent="0.2">
      <c r="A13" s="20" t="s">
        <v>10</v>
      </c>
      <c r="B13" s="25">
        <f>C4*B11+D4*B12</f>
        <v>29691.370558375638</v>
      </c>
      <c r="C13" s="22"/>
      <c r="D13" s="28"/>
    </row>
  </sheetData>
  <mergeCells count="3">
    <mergeCell ref="A6:B6"/>
    <mergeCell ref="A7:B7"/>
    <mergeCell ref="A8:B8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12" sqref="B12"/>
    </sheetView>
  </sheetViews>
  <sheetFormatPr defaultRowHeight="12.75" x14ac:dyDescent="0.2"/>
  <cols>
    <col min="1" max="1" width="15.42578125" customWidth="1"/>
  </cols>
  <sheetData>
    <row r="1" spans="1:7" x14ac:dyDescent="0.2">
      <c r="A1" s="1" t="s">
        <v>4</v>
      </c>
    </row>
    <row r="3" spans="1:7" x14ac:dyDescent="0.2">
      <c r="A3" s="2" t="s">
        <v>5</v>
      </c>
      <c r="B3" s="3"/>
      <c r="C3" s="11" t="s">
        <v>6</v>
      </c>
      <c r="D3" s="11" t="s">
        <v>7</v>
      </c>
      <c r="E3" s="4"/>
      <c r="F3" s="4"/>
      <c r="G3" s="4"/>
    </row>
    <row r="4" spans="1:7" x14ac:dyDescent="0.2">
      <c r="A4" s="5" t="s">
        <v>12</v>
      </c>
      <c r="B4" s="6"/>
      <c r="C4" s="10">
        <v>29.75</v>
      </c>
      <c r="D4" s="10">
        <v>58.24</v>
      </c>
      <c r="E4" s="4"/>
      <c r="F4" s="4"/>
      <c r="G4" s="4"/>
    </row>
    <row r="5" spans="1:7" x14ac:dyDescent="0.2">
      <c r="A5" s="7" t="s">
        <v>13</v>
      </c>
      <c r="B5" s="8"/>
      <c r="C5" s="14"/>
      <c r="D5" s="6"/>
      <c r="E5" s="12" t="s">
        <v>1</v>
      </c>
      <c r="F5" s="9" t="s">
        <v>0</v>
      </c>
      <c r="G5" s="13" t="s">
        <v>2</v>
      </c>
    </row>
    <row r="6" spans="1:7" x14ac:dyDescent="0.2">
      <c r="A6" s="43" t="s">
        <v>14</v>
      </c>
      <c r="B6" s="44"/>
      <c r="C6" s="11">
        <v>175</v>
      </c>
      <c r="D6" s="11">
        <v>208</v>
      </c>
      <c r="E6" s="26">
        <v>120000</v>
      </c>
      <c r="F6" s="24">
        <f>C6*B10+D6*B11</f>
        <v>120000.00000099999</v>
      </c>
      <c r="G6" s="26">
        <f>E6-F6</f>
        <v>-9.9999306257814169E-7</v>
      </c>
    </row>
    <row r="7" spans="1:7" x14ac:dyDescent="0.2">
      <c r="A7" s="43" t="s">
        <v>15</v>
      </c>
      <c r="B7" s="44"/>
      <c r="C7" s="24">
        <v>-2</v>
      </c>
      <c r="D7" s="11">
        <v>1</v>
      </c>
      <c r="E7" s="24">
        <v>0</v>
      </c>
      <c r="F7" s="11">
        <f>C7*B10+D7*B11</f>
        <v>0</v>
      </c>
      <c r="G7" s="23">
        <f>F7-E7</f>
        <v>0</v>
      </c>
    </row>
    <row r="8" spans="1:7" x14ac:dyDescent="0.2">
      <c r="A8" s="4"/>
      <c r="B8" s="4"/>
      <c r="C8" s="16"/>
      <c r="D8" s="16"/>
      <c r="E8" s="16"/>
      <c r="F8" s="4"/>
      <c r="G8" s="4"/>
    </row>
    <row r="9" spans="1:7" x14ac:dyDescent="0.2">
      <c r="A9" s="15" t="s">
        <v>5</v>
      </c>
      <c r="B9" s="4"/>
      <c r="C9" s="4"/>
      <c r="D9" s="4"/>
      <c r="E9" s="4"/>
      <c r="F9" s="4"/>
      <c r="G9" s="4"/>
    </row>
    <row r="10" spans="1:7" x14ac:dyDescent="0.2">
      <c r="A10" s="18" t="s">
        <v>8</v>
      </c>
      <c r="B10" s="29">
        <v>203.04568528087984</v>
      </c>
      <c r="C10" s="21" t="s">
        <v>11</v>
      </c>
      <c r="D10" s="4"/>
      <c r="E10" s="4"/>
      <c r="F10" s="4"/>
      <c r="G10" s="4"/>
    </row>
    <row r="11" spans="1:7" x14ac:dyDescent="0.2">
      <c r="A11" s="19" t="s">
        <v>9</v>
      </c>
      <c r="B11" s="29">
        <v>406.09137056175973</v>
      </c>
      <c r="C11" s="22" t="s">
        <v>11</v>
      </c>
    </row>
    <row r="12" spans="1:7" x14ac:dyDescent="0.2">
      <c r="A12" s="20" t="s">
        <v>10</v>
      </c>
      <c r="B12" s="25">
        <f>C4*B10+D4*B11</f>
        <v>29691.370558623061</v>
      </c>
      <c r="C12" s="22"/>
      <c r="D12" s="28"/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12" sqref="B12"/>
    </sheetView>
  </sheetViews>
  <sheetFormatPr defaultRowHeight="12.75" x14ac:dyDescent="0.2"/>
  <cols>
    <col min="1" max="1" width="15" customWidth="1"/>
  </cols>
  <sheetData>
    <row r="1" spans="1:7" x14ac:dyDescent="0.2">
      <c r="A1" s="1" t="s">
        <v>4</v>
      </c>
    </row>
    <row r="3" spans="1:7" x14ac:dyDescent="0.2">
      <c r="A3" s="2" t="s">
        <v>5</v>
      </c>
      <c r="B3" s="3"/>
      <c r="C3" s="11" t="s">
        <v>6</v>
      </c>
      <c r="D3" s="11" t="s">
        <v>7</v>
      </c>
      <c r="E3" s="4"/>
      <c r="F3" s="4"/>
      <c r="G3" s="4"/>
    </row>
    <row r="4" spans="1:7" x14ac:dyDescent="0.2">
      <c r="A4" s="5" t="s">
        <v>12</v>
      </c>
      <c r="B4" s="6"/>
      <c r="C4" s="10">
        <v>29.75</v>
      </c>
      <c r="D4" s="10">
        <v>58.24</v>
      </c>
      <c r="E4" s="4"/>
      <c r="F4" s="4"/>
      <c r="G4" s="4"/>
    </row>
    <row r="5" spans="1:7" x14ac:dyDescent="0.2">
      <c r="A5" s="7" t="s">
        <v>13</v>
      </c>
      <c r="B5" s="8"/>
      <c r="C5" s="14"/>
      <c r="D5" s="6"/>
      <c r="E5" s="12" t="s">
        <v>1</v>
      </c>
      <c r="F5" s="9" t="s">
        <v>0</v>
      </c>
      <c r="G5" s="13" t="s">
        <v>2</v>
      </c>
    </row>
    <row r="6" spans="1:7" x14ac:dyDescent="0.2">
      <c r="A6" s="43" t="s">
        <v>14</v>
      </c>
      <c r="B6" s="44"/>
      <c r="C6" s="11">
        <v>175</v>
      </c>
      <c r="D6" s="11">
        <v>208</v>
      </c>
      <c r="E6" s="26">
        <v>120000</v>
      </c>
      <c r="F6" s="24">
        <f>C6*B10+D6*B11</f>
        <v>120000.00000099999</v>
      </c>
      <c r="G6" s="26">
        <f>E6-F6</f>
        <v>-9.9999306257814169E-7</v>
      </c>
    </row>
    <row r="7" spans="1:7" x14ac:dyDescent="0.2">
      <c r="A7" s="45" t="s">
        <v>15</v>
      </c>
      <c r="B7" s="46"/>
      <c r="C7" s="10">
        <v>1</v>
      </c>
      <c r="D7" s="10">
        <v>-0.33</v>
      </c>
      <c r="E7" s="27">
        <v>0</v>
      </c>
      <c r="F7" s="17">
        <f>C7*B10+D7*B11</f>
        <v>0</v>
      </c>
      <c r="G7" s="27">
        <f>F7-E7</f>
        <v>0</v>
      </c>
    </row>
    <row r="8" spans="1:7" x14ac:dyDescent="0.2">
      <c r="A8" s="4"/>
      <c r="B8" s="4"/>
      <c r="C8" s="16"/>
      <c r="D8" s="16"/>
      <c r="E8" s="16"/>
      <c r="F8" s="4"/>
      <c r="G8" s="4"/>
    </row>
    <row r="9" spans="1:7" x14ac:dyDescent="0.2">
      <c r="A9" s="15" t="s">
        <v>5</v>
      </c>
      <c r="B9" s="4"/>
      <c r="C9" s="4"/>
      <c r="D9" s="4"/>
      <c r="E9" s="4"/>
      <c r="F9" s="4"/>
      <c r="G9" s="4"/>
    </row>
    <row r="10" spans="1:7" x14ac:dyDescent="0.2">
      <c r="A10" s="18" t="s">
        <v>8</v>
      </c>
      <c r="B10" s="29">
        <v>149.01222954028233</v>
      </c>
      <c r="C10" s="21" t="s">
        <v>11</v>
      </c>
      <c r="D10" s="4"/>
      <c r="E10" s="4"/>
      <c r="F10" s="4"/>
      <c r="G10" s="4"/>
    </row>
    <row r="11" spans="1:7" x14ac:dyDescent="0.2">
      <c r="A11" s="19" t="s">
        <v>9</v>
      </c>
      <c r="B11" s="29">
        <v>451.55221072812782</v>
      </c>
      <c r="C11" s="22" t="s">
        <v>11</v>
      </c>
    </row>
    <row r="12" spans="1:7" x14ac:dyDescent="0.2">
      <c r="A12" s="20" t="s">
        <v>10</v>
      </c>
      <c r="B12" s="25">
        <f>C4*B10+D4*B11</f>
        <v>30731.514581629566</v>
      </c>
      <c r="C12" s="22"/>
      <c r="D12" s="28"/>
    </row>
  </sheetData>
  <mergeCells count="2">
    <mergeCell ref="A6:B6"/>
    <mergeCell ref="A7:B7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Sensitivity Report 1</vt:lpstr>
      <vt:lpstr>(a)</vt:lpstr>
      <vt:lpstr>(b)</vt:lpstr>
      <vt:lpstr>(c)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Chuck Taylor</cp:lastModifiedBy>
  <cp:lastPrinted>1997-02-24T13:51:23Z</cp:lastPrinted>
  <dcterms:created xsi:type="dcterms:W3CDTF">1997-02-24T13:55:22Z</dcterms:created>
  <dcterms:modified xsi:type="dcterms:W3CDTF">2010-08-14T18:50:39Z</dcterms:modified>
</cp:coreProperties>
</file>